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  <sheet state="visible" name="Sheet2" sheetId="2" r:id="rId4"/>
    <sheet state="visible" name="Sheet3" sheetId="3" r:id="rId5"/>
  </sheets>
  <definedNames/>
  <calcPr/>
</workbook>
</file>

<file path=xl/sharedStrings.xml><?xml version="1.0" encoding="utf-8"?>
<sst xmlns="http://schemas.openxmlformats.org/spreadsheetml/2006/main" count="79" uniqueCount="53">
  <si>
    <t>RISEUP MALAWI, P. O. BOX 380, MANCHOCHI, MALAWI</t>
  </si>
  <si>
    <t>OCTOBER - DECEMBER BUDGET 2018</t>
  </si>
  <si>
    <t>ITEM</t>
  </si>
  <si>
    <t>DESCRIPTION</t>
  </si>
  <si>
    <t>UNIT</t>
  </si>
  <si>
    <t xml:space="preserve">UNIT COST (USD) </t>
  </si>
  <si>
    <t xml:space="preserve">AMOUNT (USD) </t>
  </si>
  <si>
    <t>1 USD =718.60 MWK (14/9/2018)</t>
  </si>
  <si>
    <t>Rhoda Phiri</t>
  </si>
  <si>
    <t>School fees for the first and second term</t>
  </si>
  <si>
    <t>School Shoe</t>
  </si>
  <si>
    <t>Bicycle</t>
  </si>
  <si>
    <t>School Uniform</t>
  </si>
  <si>
    <t>School Bag</t>
  </si>
  <si>
    <t>Sub Total</t>
  </si>
  <si>
    <t>Christina Mwale</t>
  </si>
  <si>
    <t>Annie</t>
  </si>
  <si>
    <t>Grace Regina Chalandira</t>
  </si>
  <si>
    <t>Upkeep (pocket money)</t>
  </si>
  <si>
    <t>A4 Hardcovers</t>
  </si>
  <si>
    <t>Examination Fee (8 subjects)</t>
  </si>
  <si>
    <t>School Fee Adjustment</t>
  </si>
  <si>
    <t>Innocent Brighton</t>
  </si>
  <si>
    <t>Upkeep (cash)</t>
  </si>
  <si>
    <t>Food aid (maize 50kg)</t>
  </si>
  <si>
    <t>Bicycle tyres</t>
  </si>
  <si>
    <t>Bicycle tubes</t>
  </si>
  <si>
    <t>Sella Kachingwe</t>
  </si>
  <si>
    <t>A4 Plain paper (Rim)</t>
  </si>
  <si>
    <t>Knitting Accessories</t>
  </si>
  <si>
    <t>File</t>
  </si>
  <si>
    <t>White plain cloth</t>
  </si>
  <si>
    <t>Transport to and from school during event</t>
  </si>
  <si>
    <t>Kelvin Bwanali</t>
  </si>
  <si>
    <t>Doreen Ching'ani</t>
  </si>
  <si>
    <t>Mr. Tom Kachinji</t>
  </si>
  <si>
    <t>Mosquito Net replacement (stolen by neighbor)</t>
  </si>
  <si>
    <t>Administration</t>
  </si>
  <si>
    <t>Salary; Three months (October, November &amp; December)</t>
  </si>
  <si>
    <t>Music Teacher Salary: July -September (1/hr/3hrs/3days/wk/month)</t>
  </si>
  <si>
    <t>Mayeso Chanodza Mwale (my wife) (Assistant) three months (October-December)</t>
  </si>
  <si>
    <t>Wi-fi (3 months)</t>
  </si>
  <si>
    <t>Electricity (3 months)</t>
  </si>
  <si>
    <t>Fee to open RUM bank account in Malawi</t>
  </si>
  <si>
    <t>Transport to/from bank to open account</t>
  </si>
  <si>
    <t xml:space="preserve">Allowances: Meeting with Community Leaders and Government Official </t>
  </si>
  <si>
    <t>Chiefs</t>
  </si>
  <si>
    <t>Government Offial</t>
  </si>
  <si>
    <t>Bonfire Worship and Celebrations</t>
  </si>
  <si>
    <t>PA System Hiring</t>
  </si>
  <si>
    <t>Additional</t>
  </si>
  <si>
    <t>Guitar/food aid for Annie</t>
  </si>
  <si>
    <t>Grand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</si>
</sst>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* #,##0.00_);_(* \(#,##0.00\);_(* &quot;-&quot;??_);_(@_)"/>
    <numFmt numFmtId="165" formatCode="0.0"/>
  </numFmts>
  <fonts count="7">
    <font>
      <sz val="11.0"/>
      <color rgb="FF000000"/>
      <name val="Calibri"/>
    </font>
    <font>
      <b/>
      <sz val="16.0"/>
      <color rgb="FF000000"/>
      <name val="Calibri"/>
    </font>
    <font>
      <b/>
      <sz val="11.0"/>
      <color rgb="FF000000"/>
      <name val="Calibri"/>
    </font>
    <font>
      <b/>
      <sz val="9.0"/>
      <color rgb="FF000000"/>
      <name val="Calibri"/>
    </font>
    <font>
      <sz val="11.0"/>
      <color rgb="FF7F7F7F"/>
      <name val="Calibri"/>
    </font>
    <font>
      <b/>
      <sz val="11.0"/>
      <name val="Calibri"/>
    </font>
    <font/>
  </fonts>
  <fills count="7">
    <fill>
      <patternFill patternType="none"/>
    </fill>
    <fill>
      <patternFill patternType="lightGray"/>
    </fill>
    <fill>
      <patternFill patternType="solid">
        <fgColor rgb="FFF79646"/>
        <bgColor rgb="FFF79646"/>
      </patternFill>
    </fill>
    <fill>
      <patternFill patternType="solid">
        <fgColor rgb="FFA5A5A5"/>
        <bgColor rgb="FFA5A5A5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0" fillId="0" fontId="2" numFmtId="0" xfId="0" applyFont="1"/>
    <xf borderId="1" fillId="0" fontId="2" numFmtId="0" xfId="0" applyBorder="1" applyFont="1"/>
    <xf borderId="1" fillId="0" fontId="2" numFmtId="0" xfId="0" applyAlignment="1" applyBorder="1" applyFont="1">
      <alignment shrinkToFit="0" wrapText="1"/>
    </xf>
    <xf borderId="1" fillId="0" fontId="3" numFmtId="0" xfId="0" applyAlignment="1" applyBorder="1" applyFont="1">
      <alignment shrinkToFit="0" wrapText="1"/>
    </xf>
    <xf borderId="1" fillId="0" fontId="0" numFmtId="0" xfId="0" applyBorder="1" applyFont="1"/>
    <xf borderId="1" fillId="0" fontId="0" numFmtId="164" xfId="0" applyBorder="1" applyFont="1" applyNumberFormat="1"/>
    <xf borderId="1" fillId="0" fontId="0" numFmtId="0" xfId="0" applyAlignment="1" applyBorder="1" applyFont="1">
      <alignment readingOrder="0"/>
    </xf>
    <xf borderId="1" fillId="0" fontId="0" numFmtId="164" xfId="0" applyAlignment="1" applyBorder="1" applyFont="1" applyNumberFormat="1">
      <alignment readingOrder="0"/>
    </xf>
    <xf borderId="1" fillId="2" fontId="0" numFmtId="0" xfId="0" applyBorder="1" applyFill="1" applyFont="1"/>
    <xf borderId="1" fillId="2" fontId="0" numFmtId="164" xfId="0" applyBorder="1" applyFont="1" applyNumberFormat="1"/>
    <xf borderId="1" fillId="2" fontId="2" numFmtId="164" xfId="0" applyBorder="1" applyFont="1" applyNumberFormat="1"/>
    <xf borderId="1" fillId="3" fontId="4" numFmtId="0" xfId="0" applyBorder="1" applyFill="1" applyFont="1"/>
    <xf borderId="1" fillId="3" fontId="4" numFmtId="164" xfId="0" applyBorder="1" applyFont="1" applyNumberFormat="1"/>
    <xf borderId="1" fillId="4" fontId="4" numFmtId="0" xfId="0" applyBorder="1" applyFill="1" applyFont="1"/>
    <xf borderId="1" fillId="4" fontId="4" numFmtId="164" xfId="0" applyBorder="1" applyFont="1" applyNumberFormat="1"/>
    <xf borderId="1" fillId="2" fontId="5" numFmtId="164" xfId="0" applyBorder="1" applyFont="1" applyNumberFormat="1"/>
    <xf borderId="1" fillId="5" fontId="0" numFmtId="0" xfId="0" applyBorder="1" applyFill="1" applyFont="1"/>
    <xf borderId="1" fillId="5" fontId="0" numFmtId="164" xfId="0" applyBorder="1" applyFont="1" applyNumberFormat="1"/>
    <xf borderId="1" fillId="5" fontId="5" numFmtId="164" xfId="0" applyBorder="1" applyFont="1" applyNumberFormat="1"/>
    <xf borderId="1" fillId="0" fontId="2" numFmtId="0" xfId="0" applyAlignment="1" applyBorder="1" applyFont="1">
      <alignment readingOrder="0"/>
    </xf>
    <xf borderId="1" fillId="3" fontId="0" numFmtId="0" xfId="0" applyBorder="1" applyFont="1"/>
    <xf borderId="1" fillId="3" fontId="0" numFmtId="164" xfId="0" applyBorder="1" applyFont="1" applyNumberFormat="1"/>
    <xf borderId="1" fillId="4" fontId="0" numFmtId="0" xfId="0" applyBorder="1" applyFont="1"/>
    <xf borderId="0" fillId="0" fontId="0" numFmtId="164" xfId="0" applyFont="1" applyNumberFormat="1"/>
    <xf borderId="1" fillId="4" fontId="0" numFmtId="164" xfId="0" applyBorder="1" applyFont="1" applyNumberFormat="1"/>
    <xf borderId="1" fillId="4" fontId="0" numFmtId="0" xfId="0" applyAlignment="1" applyBorder="1" applyFont="1">
      <alignment readingOrder="0"/>
    </xf>
    <xf borderId="1" fillId="4" fontId="0" numFmtId="164" xfId="0" applyAlignment="1" applyBorder="1" applyFont="1" applyNumberFormat="1">
      <alignment readingOrder="0"/>
    </xf>
    <xf borderId="2" fillId="3" fontId="0" numFmtId="0" xfId="0" applyAlignment="1" applyBorder="1" applyFont="1">
      <alignment horizontal="center"/>
    </xf>
    <xf borderId="3" fillId="0" fontId="6" numFmtId="0" xfId="0" applyBorder="1" applyFont="1"/>
    <xf borderId="4" fillId="0" fontId="6" numFmtId="0" xfId="0" applyBorder="1" applyFont="1"/>
    <xf borderId="5" fillId="2" fontId="0" numFmtId="0" xfId="0" applyBorder="1" applyFont="1"/>
    <xf borderId="0" fillId="0" fontId="2" numFmtId="0" xfId="0" applyAlignment="1" applyFont="1">
      <alignment readingOrder="0"/>
    </xf>
    <xf borderId="0" fillId="0" fontId="0" numFmtId="0" xfId="0" applyAlignment="1" applyFont="1">
      <alignment readingOrder="0"/>
    </xf>
    <xf borderId="0" fillId="0" fontId="0" numFmtId="164" xfId="0" applyAlignment="1" applyFont="1" applyNumberFormat="1">
      <alignment readingOrder="0"/>
    </xf>
    <xf borderId="1" fillId="3" fontId="2" numFmtId="0" xfId="0" applyBorder="1" applyFont="1"/>
    <xf borderId="6" fillId="2" fontId="0" numFmtId="164" xfId="0" applyBorder="1" applyFont="1" applyNumberFormat="1"/>
    <xf borderId="6" fillId="2" fontId="2" numFmtId="164" xfId="0" applyBorder="1" applyFont="1" applyNumberFormat="1"/>
    <xf borderId="1" fillId="6" fontId="2" numFmtId="0" xfId="0" applyBorder="1" applyFill="1" applyFont="1"/>
    <xf borderId="1" fillId="6" fontId="0" numFmtId="0" xfId="0" applyBorder="1" applyFont="1"/>
    <xf borderId="1" fillId="6" fontId="2" numFmtId="164" xfId="0" applyBorder="1" applyFont="1" applyNumberFormat="1"/>
    <xf borderId="0" fillId="0" fontId="6" numFmtId="165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0</xdr:colOff>
      <xdr:row>0</xdr:row>
      <xdr:rowOff>19050</xdr:rowOff>
    </xdr:from>
    <xdr:ext cx="2105025" cy="18192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69.57"/>
    <col customWidth="1" min="3" max="3" width="7.0"/>
    <col customWidth="1" min="4" max="4" width="10.57"/>
    <col customWidth="1" min="5" max="5" width="11.57"/>
    <col customWidth="1" min="6" max="6" width="8.71"/>
    <col customWidth="1" min="7" max="8" width="13.29"/>
    <col customWidth="1" min="9" max="9" width="8.71"/>
    <col customWidth="1" min="10" max="10" width="11.57"/>
    <col customWidth="1" min="11" max="11" width="10.57"/>
    <col customWidth="1" min="12" max="26" width="8.71"/>
  </cols>
  <sheetData>
    <row r="11">
      <c r="A11" s="1" t="s">
        <v>0</v>
      </c>
      <c r="B11" s="2"/>
      <c r="C11" s="2"/>
      <c r="D11" s="2"/>
      <c r="E11" s="2"/>
    </row>
    <row r="12">
      <c r="A12" s="2" t="s">
        <v>1</v>
      </c>
      <c r="B12" s="2"/>
      <c r="C12" s="2"/>
      <c r="D12" s="2"/>
      <c r="E12" s="2"/>
    </row>
    <row r="13">
      <c r="A13" s="3" t="s">
        <v>2</v>
      </c>
      <c r="B13" s="3" t="s">
        <v>3</v>
      </c>
      <c r="C13" s="3" t="s">
        <v>4</v>
      </c>
      <c r="D13" s="4" t="s">
        <v>5</v>
      </c>
      <c r="E13" s="4" t="s">
        <v>6</v>
      </c>
    </row>
    <row r="14">
      <c r="A14" s="3"/>
      <c r="B14" s="3"/>
      <c r="C14" s="3"/>
      <c r="D14" s="5" t="s">
        <v>7</v>
      </c>
      <c r="E14" s="4"/>
    </row>
    <row r="15">
      <c r="A15" s="3" t="s">
        <v>8</v>
      </c>
      <c r="B15" s="3"/>
      <c r="C15" s="3"/>
      <c r="D15" s="4"/>
      <c r="E15" s="4"/>
    </row>
    <row r="16">
      <c r="A16" s="6">
        <v>1.0</v>
      </c>
      <c r="B16" s="6" t="s">
        <v>9</v>
      </c>
      <c r="C16" s="7">
        <v>2.0</v>
      </c>
      <c r="D16" s="7">
        <v>62.62</v>
      </c>
      <c r="E16" s="7">
        <f t="shared" ref="E16:E18" si="1">D16*C16</f>
        <v>125.24</v>
      </c>
    </row>
    <row r="17">
      <c r="A17" s="6">
        <v>2.0</v>
      </c>
      <c r="B17" s="6" t="s">
        <v>10</v>
      </c>
      <c r="C17" s="7">
        <v>1.0</v>
      </c>
      <c r="D17" s="7">
        <v>23.66</v>
      </c>
      <c r="E17" s="7">
        <f t="shared" si="1"/>
        <v>23.66</v>
      </c>
    </row>
    <row r="18">
      <c r="A18" s="6">
        <v>3.0</v>
      </c>
      <c r="B18" s="6" t="s">
        <v>11</v>
      </c>
      <c r="C18" s="7">
        <v>1.0</v>
      </c>
      <c r="D18" s="7">
        <v>111.33</v>
      </c>
      <c r="E18" s="7">
        <f t="shared" si="1"/>
        <v>111.33</v>
      </c>
    </row>
    <row r="19">
      <c r="A19" s="8">
        <v>4.0</v>
      </c>
      <c r="B19" s="8" t="s">
        <v>12</v>
      </c>
      <c r="C19" s="9">
        <v>1.0</v>
      </c>
      <c r="D19" s="9">
        <v>34.79</v>
      </c>
      <c r="E19" s="9">
        <v>34.79</v>
      </c>
    </row>
    <row r="20">
      <c r="A20" s="8">
        <v>5.0</v>
      </c>
      <c r="B20" s="8" t="s">
        <v>13</v>
      </c>
      <c r="C20" s="9">
        <v>1.0</v>
      </c>
      <c r="D20" s="9">
        <v>20.87</v>
      </c>
      <c r="E20" s="9">
        <v>20.87</v>
      </c>
    </row>
    <row r="21">
      <c r="A21" s="10" t="s">
        <v>14</v>
      </c>
      <c r="B21" s="10"/>
      <c r="C21" s="11"/>
      <c r="D21" s="11"/>
      <c r="E21" s="12">
        <f>SUM(E16:E20)</f>
        <v>315.89</v>
      </c>
    </row>
    <row r="22">
      <c r="A22" s="13"/>
      <c r="B22" s="13"/>
      <c r="C22" s="14"/>
      <c r="D22" s="14"/>
      <c r="E22" s="14"/>
    </row>
    <row r="23" ht="15.75" customHeight="1">
      <c r="A23" s="3" t="s">
        <v>15</v>
      </c>
      <c r="B23" s="15"/>
      <c r="C23" s="16"/>
      <c r="D23" s="16"/>
      <c r="E23" s="16"/>
    </row>
    <row r="24" ht="15.75" customHeight="1">
      <c r="A24" s="6">
        <v>1.0</v>
      </c>
      <c r="B24" s="6" t="s">
        <v>9</v>
      </c>
      <c r="C24" s="7">
        <v>2.0</v>
      </c>
      <c r="D24" s="7">
        <v>62.62</v>
      </c>
      <c r="E24" s="7">
        <f t="shared" ref="E24:E26" si="2">D24*C24</f>
        <v>125.24</v>
      </c>
    </row>
    <row r="25" ht="15.75" customHeight="1">
      <c r="A25" s="6">
        <v>2.0</v>
      </c>
      <c r="B25" s="6" t="s">
        <v>10</v>
      </c>
      <c r="C25" s="7">
        <v>1.0</v>
      </c>
      <c r="D25" s="7">
        <v>23.66</v>
      </c>
      <c r="E25" s="7">
        <f t="shared" si="2"/>
        <v>23.66</v>
      </c>
    </row>
    <row r="26" ht="15.75" customHeight="1">
      <c r="A26" s="6">
        <v>3.0</v>
      </c>
      <c r="B26" s="6" t="s">
        <v>11</v>
      </c>
      <c r="C26" s="7">
        <v>1.0</v>
      </c>
      <c r="D26" s="7">
        <v>111.33</v>
      </c>
      <c r="E26" s="7">
        <f t="shared" si="2"/>
        <v>111.33</v>
      </c>
    </row>
    <row r="27" ht="15.75" customHeight="1">
      <c r="A27" s="8">
        <v>4.0</v>
      </c>
      <c r="B27" s="8" t="s">
        <v>12</v>
      </c>
      <c r="C27" s="9">
        <v>1.0</v>
      </c>
      <c r="D27" s="9">
        <v>34.79</v>
      </c>
      <c r="E27" s="9">
        <v>34.79</v>
      </c>
    </row>
    <row r="28" ht="15.75" customHeight="1">
      <c r="A28" s="8">
        <v>5.0</v>
      </c>
      <c r="B28" s="8" t="s">
        <v>13</v>
      </c>
      <c r="C28" s="9">
        <v>1.0</v>
      </c>
      <c r="D28" s="9">
        <v>20.87</v>
      </c>
      <c r="E28" s="9">
        <v>20.87</v>
      </c>
    </row>
    <row r="29" ht="15.75" customHeight="1">
      <c r="A29" s="10" t="s">
        <v>14</v>
      </c>
      <c r="B29" s="10"/>
      <c r="C29" s="11"/>
      <c r="D29" s="11"/>
      <c r="E29" s="17">
        <f>SUM(E24:Z28)</f>
        <v>315.89</v>
      </c>
    </row>
    <row r="30" ht="15.75" customHeight="1">
      <c r="A30" s="18"/>
      <c r="B30" s="18"/>
      <c r="C30" s="19"/>
      <c r="D30" s="19"/>
      <c r="E30" s="20"/>
    </row>
    <row r="31" ht="15.75" customHeight="1">
      <c r="A31" s="21" t="s">
        <v>16</v>
      </c>
      <c r="B31" s="3"/>
      <c r="C31" s="7"/>
      <c r="D31" s="7"/>
      <c r="E31" s="7"/>
    </row>
    <row r="32" ht="15.75" customHeight="1">
      <c r="A32" s="6">
        <v>1.0</v>
      </c>
      <c r="B32" s="6" t="s">
        <v>9</v>
      </c>
      <c r="C32" s="7">
        <v>2.0</v>
      </c>
      <c r="D32" s="7">
        <v>62.62</v>
      </c>
      <c r="E32" s="7">
        <f t="shared" ref="E32:E34" si="3">D32*C32</f>
        <v>125.24</v>
      </c>
    </row>
    <row r="33" ht="15.75" customHeight="1">
      <c r="A33" s="6">
        <v>2.0</v>
      </c>
      <c r="B33" s="6" t="s">
        <v>10</v>
      </c>
      <c r="C33" s="7">
        <v>1.0</v>
      </c>
      <c r="D33" s="7">
        <v>23.66</v>
      </c>
      <c r="E33" s="7">
        <f t="shared" si="3"/>
        <v>23.66</v>
      </c>
    </row>
    <row r="34" ht="15.75" customHeight="1">
      <c r="A34" s="6">
        <v>3.0</v>
      </c>
      <c r="B34" s="6" t="s">
        <v>11</v>
      </c>
      <c r="C34" s="7">
        <v>1.0</v>
      </c>
      <c r="D34" s="7">
        <v>111.33</v>
      </c>
      <c r="E34" s="7">
        <f t="shared" si="3"/>
        <v>111.33</v>
      </c>
    </row>
    <row r="35" ht="15.75" customHeight="1">
      <c r="A35" s="8">
        <v>4.0</v>
      </c>
      <c r="B35" s="8" t="s">
        <v>12</v>
      </c>
      <c r="C35" s="9">
        <v>1.0</v>
      </c>
      <c r="D35" s="9">
        <v>27.83</v>
      </c>
      <c r="E35" s="9">
        <v>34.79</v>
      </c>
    </row>
    <row r="36" ht="15.75" customHeight="1">
      <c r="A36" s="8">
        <v>5.0</v>
      </c>
      <c r="B36" s="8" t="s">
        <v>13</v>
      </c>
      <c r="C36" s="9">
        <v>1.0</v>
      </c>
      <c r="D36" s="9">
        <v>20.87</v>
      </c>
      <c r="E36" s="9">
        <v>20.87</v>
      </c>
    </row>
    <row r="37" ht="15.75" customHeight="1">
      <c r="A37" s="10" t="s">
        <v>14</v>
      </c>
      <c r="B37" s="10"/>
      <c r="C37" s="11"/>
      <c r="D37" s="11"/>
      <c r="E37" s="12">
        <f>SUM(E32:E36)</f>
        <v>315.89</v>
      </c>
    </row>
    <row r="38" ht="15.75" customHeight="1">
      <c r="A38" s="22"/>
      <c r="B38" s="22"/>
      <c r="C38" s="23"/>
      <c r="D38" s="23"/>
      <c r="E38" s="23"/>
    </row>
    <row r="39" ht="15.75" customHeight="1">
      <c r="A39" s="3" t="s">
        <v>17</v>
      </c>
      <c r="B39" s="3"/>
    </row>
    <row r="40" ht="15.75" customHeight="1">
      <c r="A40" s="6">
        <v>1.0</v>
      </c>
      <c r="B40" s="6" t="s">
        <v>18</v>
      </c>
      <c r="C40" s="7">
        <v>1.0</v>
      </c>
      <c r="D40" s="7">
        <v>27.83</v>
      </c>
      <c r="E40" s="7">
        <f t="shared" ref="E40:E41" si="4">D40*C40</f>
        <v>27.83</v>
      </c>
    </row>
    <row r="41" ht="15.75" customHeight="1">
      <c r="A41" s="6">
        <v>2.0</v>
      </c>
      <c r="B41" s="6" t="s">
        <v>19</v>
      </c>
      <c r="C41" s="7">
        <v>10.0</v>
      </c>
      <c r="D41" s="7">
        <v>1.67</v>
      </c>
      <c r="E41" s="7">
        <f t="shared" si="4"/>
        <v>16.7</v>
      </c>
    </row>
    <row r="42" ht="15.75" customHeight="1">
      <c r="A42" s="8">
        <v>3.0</v>
      </c>
      <c r="B42" s="8" t="s">
        <v>20</v>
      </c>
      <c r="C42" s="9">
        <v>8.0</v>
      </c>
      <c r="D42" s="9">
        <v>4.35</v>
      </c>
      <c r="E42" s="9">
        <v>34.8</v>
      </c>
    </row>
    <row r="43" ht="15.75" customHeight="1">
      <c r="A43" s="8">
        <v>4.0</v>
      </c>
      <c r="B43" s="8" t="s">
        <v>21</v>
      </c>
      <c r="C43" s="9">
        <v>3.0</v>
      </c>
      <c r="D43" s="9">
        <v>20.87</v>
      </c>
      <c r="E43" s="9">
        <v>62.61</v>
      </c>
    </row>
    <row r="44" ht="15.75" customHeight="1">
      <c r="A44" s="10" t="s">
        <v>14</v>
      </c>
      <c r="B44" s="10"/>
      <c r="C44" s="10"/>
      <c r="D44" s="11"/>
      <c r="E44" s="12">
        <f>SUM(E40:E43)</f>
        <v>141.94</v>
      </c>
    </row>
    <row r="45" ht="15.75" customHeight="1">
      <c r="A45" s="22"/>
      <c r="B45" s="22"/>
      <c r="C45" s="23"/>
      <c r="D45" s="23"/>
      <c r="E45" s="23"/>
    </row>
    <row r="46" ht="15.75" customHeight="1">
      <c r="A46" s="3" t="s">
        <v>22</v>
      </c>
      <c r="B46" s="3"/>
    </row>
    <row r="47" ht="15.75" customHeight="1">
      <c r="A47" s="24">
        <v>1.0</v>
      </c>
      <c r="B47" s="24" t="s">
        <v>23</v>
      </c>
      <c r="C47" s="7">
        <v>1.0</v>
      </c>
      <c r="D47" s="7">
        <v>13.91</v>
      </c>
      <c r="E47" s="7">
        <f t="shared" ref="E47:E50" si="5">D47*C47</f>
        <v>13.91</v>
      </c>
    </row>
    <row r="48" ht="15.75" customHeight="1">
      <c r="A48" s="24">
        <v>2.0</v>
      </c>
      <c r="B48" s="24" t="s">
        <v>24</v>
      </c>
      <c r="C48" s="7">
        <v>1.0</v>
      </c>
      <c r="D48" s="7">
        <v>13.91</v>
      </c>
      <c r="E48" s="7">
        <f t="shared" si="5"/>
        <v>13.91</v>
      </c>
    </row>
    <row r="49" ht="15.75" customHeight="1">
      <c r="A49" s="24">
        <v>3.0</v>
      </c>
      <c r="B49" s="24" t="s">
        <v>25</v>
      </c>
      <c r="C49" s="7">
        <v>2.0</v>
      </c>
      <c r="D49" s="7">
        <v>9.74</v>
      </c>
      <c r="E49" s="7">
        <f t="shared" si="5"/>
        <v>19.48</v>
      </c>
    </row>
    <row r="50" ht="15.75" customHeight="1">
      <c r="A50" s="24">
        <v>4.0</v>
      </c>
      <c r="B50" s="24" t="s">
        <v>26</v>
      </c>
      <c r="C50" s="7">
        <v>2.0</v>
      </c>
      <c r="D50" s="7">
        <v>4.17</v>
      </c>
      <c r="E50" s="7">
        <f t="shared" si="5"/>
        <v>8.34</v>
      </c>
    </row>
    <row r="51" ht="15.75" customHeight="1">
      <c r="A51" s="10" t="s">
        <v>14</v>
      </c>
      <c r="B51" s="10"/>
      <c r="C51" s="10"/>
      <c r="D51" s="11"/>
      <c r="E51" s="12">
        <f>SUM(E47:E50)</f>
        <v>55.64</v>
      </c>
    </row>
    <row r="52" ht="15.75" customHeight="1">
      <c r="A52" s="22"/>
      <c r="B52" s="22"/>
      <c r="C52" s="23"/>
      <c r="D52" s="23"/>
      <c r="E52" s="23"/>
    </row>
    <row r="53" ht="15.75" customHeight="1">
      <c r="A53" s="3" t="s">
        <v>27</v>
      </c>
      <c r="B53" s="3"/>
    </row>
    <row r="54" ht="15.75" customHeight="1">
      <c r="A54" s="24">
        <v>1.0</v>
      </c>
      <c r="B54" s="24" t="s">
        <v>28</v>
      </c>
      <c r="C54" s="7">
        <v>5.0</v>
      </c>
      <c r="D54" s="7">
        <v>1.67</v>
      </c>
      <c r="E54" s="7">
        <f t="shared" ref="E54:E57" si="6">D54*C54</f>
        <v>8.35</v>
      </c>
      <c r="G54" s="25"/>
    </row>
    <row r="55" ht="15.75" customHeight="1">
      <c r="A55" s="24">
        <v>2.0</v>
      </c>
      <c r="B55" s="24" t="s">
        <v>29</v>
      </c>
      <c r="C55" s="24">
        <v>1.0</v>
      </c>
      <c r="D55" s="26">
        <v>0.7</v>
      </c>
      <c r="E55" s="7">
        <f t="shared" si="6"/>
        <v>0.7</v>
      </c>
    </row>
    <row r="56" ht="15.75" customHeight="1">
      <c r="A56" s="24">
        <v>3.0</v>
      </c>
      <c r="B56" s="24" t="s">
        <v>30</v>
      </c>
      <c r="C56" s="24">
        <v>1.0</v>
      </c>
      <c r="D56" s="26">
        <v>6.96</v>
      </c>
      <c r="E56" s="7">
        <f t="shared" si="6"/>
        <v>6.96</v>
      </c>
    </row>
    <row r="57" ht="15.75" customHeight="1">
      <c r="A57" s="24">
        <v>4.0</v>
      </c>
      <c r="B57" s="24" t="s">
        <v>31</v>
      </c>
      <c r="C57" s="24">
        <v>1.0</v>
      </c>
      <c r="D57" s="26">
        <v>1.4</v>
      </c>
      <c r="E57" s="7">
        <f t="shared" si="6"/>
        <v>1.4</v>
      </c>
    </row>
    <row r="58" ht="15.75" customHeight="1">
      <c r="A58" s="27">
        <v>5.0</v>
      </c>
      <c r="B58" s="27" t="s">
        <v>32</v>
      </c>
      <c r="C58" s="27">
        <v>2.0</v>
      </c>
      <c r="D58" s="28">
        <v>2.78</v>
      </c>
      <c r="E58" s="9">
        <v>5.56</v>
      </c>
    </row>
    <row r="59" ht="15.75" customHeight="1">
      <c r="A59" s="10" t="s">
        <v>14</v>
      </c>
      <c r="B59" s="10"/>
      <c r="C59" s="10"/>
      <c r="D59" s="11"/>
      <c r="E59" s="12">
        <f>SUM(E54:E58)</f>
        <v>22.97</v>
      </c>
    </row>
    <row r="60" ht="15.75" customHeight="1">
      <c r="A60" s="29"/>
      <c r="B60" s="30"/>
      <c r="C60" s="30"/>
      <c r="D60" s="30"/>
      <c r="E60" s="31"/>
    </row>
    <row r="61" ht="15.75" customHeight="1">
      <c r="A61" s="3" t="s">
        <v>33</v>
      </c>
      <c r="B61" s="3"/>
    </row>
    <row r="62" ht="15.75" customHeight="1">
      <c r="A62" s="24">
        <v>2.0</v>
      </c>
      <c r="B62" s="24" t="s">
        <v>25</v>
      </c>
      <c r="C62" s="7">
        <v>2.0</v>
      </c>
      <c r="D62" s="7">
        <v>9.74</v>
      </c>
      <c r="E62" s="7">
        <f t="shared" ref="E62:E63" si="7">D62*C62</f>
        <v>19.48</v>
      </c>
    </row>
    <row r="63" ht="15.75" customHeight="1">
      <c r="A63" s="24">
        <v>3.0</v>
      </c>
      <c r="B63" s="24" t="s">
        <v>26</v>
      </c>
      <c r="C63" s="7">
        <v>2.0</v>
      </c>
      <c r="D63" s="7">
        <v>4.17</v>
      </c>
      <c r="E63" s="7">
        <f t="shared" si="7"/>
        <v>8.34</v>
      </c>
    </row>
    <row r="64" ht="15.75" customHeight="1">
      <c r="A64" s="10" t="s">
        <v>14</v>
      </c>
      <c r="B64" s="10"/>
      <c r="C64" s="10"/>
      <c r="D64" s="11"/>
      <c r="E64" s="12">
        <f>SUM(E62:E63)</f>
        <v>27.82</v>
      </c>
    </row>
    <row r="65" ht="15.75" customHeight="1">
      <c r="A65" s="29"/>
      <c r="B65" s="30"/>
      <c r="C65" s="30"/>
      <c r="D65" s="30"/>
      <c r="E65" s="31"/>
    </row>
    <row r="66" ht="15.75" customHeight="1">
      <c r="A66" s="3" t="s">
        <v>34</v>
      </c>
      <c r="B66" s="3"/>
    </row>
    <row r="67" ht="15.75" customHeight="1">
      <c r="A67" s="24">
        <v>2.0</v>
      </c>
      <c r="B67" s="24" t="s">
        <v>25</v>
      </c>
      <c r="C67" s="7">
        <v>2.0</v>
      </c>
      <c r="D67" s="7">
        <v>9.74</v>
      </c>
      <c r="E67" s="7">
        <f t="shared" ref="E67:E68" si="8">D67*C67</f>
        <v>19.48</v>
      </c>
    </row>
    <row r="68" ht="15.75" customHeight="1">
      <c r="A68" s="24">
        <v>3.0</v>
      </c>
      <c r="B68" s="24" t="s">
        <v>26</v>
      </c>
      <c r="C68" s="7">
        <v>2.0</v>
      </c>
      <c r="D68" s="7">
        <v>4.17</v>
      </c>
      <c r="E68" s="7">
        <f t="shared" si="8"/>
        <v>8.34</v>
      </c>
      <c r="K68" s="25"/>
    </row>
    <row r="69" ht="15.75" customHeight="1">
      <c r="A69" s="32" t="s">
        <v>14</v>
      </c>
      <c r="B69" s="32"/>
      <c r="C69" s="32"/>
      <c r="D69" s="11"/>
      <c r="E69" s="12">
        <f>SUM(E67:E68)</f>
        <v>27.82</v>
      </c>
    </row>
    <row r="70" ht="15.75" customHeight="1">
      <c r="A70" s="21" t="s">
        <v>35</v>
      </c>
      <c r="B70" s="3"/>
    </row>
    <row r="71" ht="15.75" customHeight="1">
      <c r="A71" s="27">
        <v>1.0</v>
      </c>
      <c r="B71" s="27" t="s">
        <v>36</v>
      </c>
      <c r="C71" s="9">
        <v>1.0</v>
      </c>
      <c r="D71" s="9">
        <v>7.65</v>
      </c>
      <c r="E71" s="7">
        <f>D71*C71</f>
        <v>7.65</v>
      </c>
    </row>
    <row r="72" ht="15.75" customHeight="1">
      <c r="A72" s="32" t="s">
        <v>14</v>
      </c>
      <c r="B72" s="32"/>
      <c r="C72" s="32"/>
      <c r="D72" s="11"/>
      <c r="E72" s="12">
        <f>SUM(E71)</f>
        <v>7.65</v>
      </c>
    </row>
    <row r="73" ht="15.75" customHeight="1">
      <c r="A73" s="29"/>
      <c r="B73" s="30"/>
      <c r="C73" s="30"/>
      <c r="D73" s="30"/>
      <c r="E73" s="31"/>
    </row>
    <row r="74" ht="15.75" customHeight="1">
      <c r="A74" s="3" t="s">
        <v>37</v>
      </c>
      <c r="B74" s="6"/>
      <c r="C74" s="7"/>
      <c r="D74" s="7"/>
      <c r="E74" s="7"/>
    </row>
    <row r="75" ht="15.75" customHeight="1">
      <c r="A75" s="3">
        <v>1.0</v>
      </c>
      <c r="B75" s="6" t="s">
        <v>38</v>
      </c>
      <c r="C75" s="7">
        <v>3.0</v>
      </c>
      <c r="D75" s="7">
        <v>80.0</v>
      </c>
      <c r="E75" s="7">
        <f t="shared" ref="E75:E77" si="9">D75*C75</f>
        <v>240</v>
      </c>
    </row>
    <row r="76" ht="15.75" customHeight="1">
      <c r="A76" s="3">
        <v>2.0</v>
      </c>
      <c r="B76" s="6" t="s">
        <v>39</v>
      </c>
      <c r="C76" s="7">
        <v>3.0</v>
      </c>
      <c r="D76" s="7">
        <v>36.0</v>
      </c>
      <c r="E76" s="7">
        <f t="shared" si="9"/>
        <v>108</v>
      </c>
    </row>
    <row r="77" ht="15.75" customHeight="1">
      <c r="A77" s="3">
        <v>3.0</v>
      </c>
      <c r="B77" s="6" t="s">
        <v>40</v>
      </c>
      <c r="C77" s="7">
        <v>3.0</v>
      </c>
      <c r="D77" s="9">
        <v>40.0</v>
      </c>
      <c r="E77" s="7">
        <f t="shared" si="9"/>
        <v>120</v>
      </c>
      <c r="H77" s="25"/>
      <c r="K77" s="25"/>
    </row>
    <row r="78" ht="15.75" customHeight="1">
      <c r="A78" s="33">
        <v>4.0</v>
      </c>
      <c r="B78" s="34" t="s">
        <v>41</v>
      </c>
      <c r="C78" s="35">
        <v>3.0</v>
      </c>
      <c r="D78" s="9">
        <v>20.87</v>
      </c>
      <c r="E78" s="9">
        <v>62.62</v>
      </c>
      <c r="H78" s="25"/>
      <c r="K78" s="25"/>
    </row>
    <row r="79" ht="15.75" customHeight="1">
      <c r="A79" s="33">
        <v>5.0</v>
      </c>
      <c r="B79" s="34" t="s">
        <v>42</v>
      </c>
      <c r="C79" s="35">
        <v>3.0</v>
      </c>
      <c r="D79" s="9">
        <v>4.18</v>
      </c>
      <c r="E79" s="9">
        <v>12.52</v>
      </c>
      <c r="H79" s="25"/>
      <c r="K79" s="25"/>
    </row>
    <row r="80" ht="15.75" customHeight="1">
      <c r="A80" s="33">
        <v>6.0</v>
      </c>
      <c r="B80" s="34" t="s">
        <v>43</v>
      </c>
      <c r="C80" s="35">
        <v>1.0</v>
      </c>
      <c r="D80" s="9">
        <v>20.87</v>
      </c>
      <c r="E80" s="9">
        <v>20.87</v>
      </c>
      <c r="H80" s="25"/>
      <c r="K80" s="25"/>
    </row>
    <row r="81" ht="15.75" customHeight="1">
      <c r="A81" s="33">
        <v>7.0</v>
      </c>
      <c r="B81" s="34" t="s">
        <v>44</v>
      </c>
      <c r="C81" s="35">
        <v>3.0</v>
      </c>
      <c r="D81" s="9">
        <v>2.78</v>
      </c>
      <c r="E81" s="9">
        <v>8.34</v>
      </c>
      <c r="H81" s="25"/>
      <c r="K81" s="25"/>
    </row>
    <row r="82" ht="15.75" customHeight="1">
      <c r="A82" s="32" t="s">
        <v>14</v>
      </c>
      <c r="B82" s="32"/>
      <c r="C82" s="32"/>
      <c r="D82" s="11"/>
      <c r="E82" s="12">
        <f>SUM(E75:E81)</f>
        <v>572.35</v>
      </c>
      <c r="H82" s="25"/>
    </row>
    <row r="83" ht="15.75" customHeight="1">
      <c r="A83" s="36"/>
      <c r="B83" s="22"/>
      <c r="C83" s="23"/>
      <c r="D83" s="23"/>
      <c r="E83" s="23"/>
      <c r="J83" s="25"/>
    </row>
    <row r="84" ht="15.75" customHeight="1">
      <c r="A84" s="3" t="s">
        <v>45</v>
      </c>
      <c r="B84" s="3"/>
      <c r="C84" s="7"/>
      <c r="D84" s="7"/>
      <c r="E84" s="7"/>
      <c r="J84" s="25"/>
    </row>
    <row r="85" ht="15.75" customHeight="1">
      <c r="A85" s="6">
        <v>1.0</v>
      </c>
      <c r="B85" s="6" t="s">
        <v>46</v>
      </c>
      <c r="C85" s="7">
        <v>6.0</v>
      </c>
      <c r="D85" s="7">
        <v>6.96</v>
      </c>
      <c r="E85" s="7">
        <f t="shared" ref="E85:E86" si="10">D85*C85</f>
        <v>41.76</v>
      </c>
      <c r="J85" s="25"/>
    </row>
    <row r="86" ht="15.75" customHeight="1">
      <c r="A86" s="6">
        <v>2.0</v>
      </c>
      <c r="B86" s="6" t="s">
        <v>47</v>
      </c>
      <c r="C86" s="7">
        <v>1.0</v>
      </c>
      <c r="D86" s="7">
        <v>13.92</v>
      </c>
      <c r="E86" s="7">
        <f t="shared" si="10"/>
        <v>13.92</v>
      </c>
      <c r="J86" s="25"/>
    </row>
    <row r="87" ht="15.75" customHeight="1">
      <c r="A87" s="36"/>
      <c r="B87" s="22"/>
      <c r="C87" s="23"/>
      <c r="D87" s="23"/>
      <c r="E87" s="23"/>
      <c r="J87" s="25"/>
    </row>
    <row r="88" ht="15.75" customHeight="1">
      <c r="A88" s="32" t="s">
        <v>14</v>
      </c>
      <c r="B88" s="32"/>
      <c r="C88" s="32"/>
      <c r="D88" s="37"/>
      <c r="E88" s="38">
        <f>SUM(E85:E86)</f>
        <v>55.68</v>
      </c>
      <c r="J88" s="25"/>
    </row>
    <row r="89" ht="15.75" customHeight="1">
      <c r="A89" s="21" t="s">
        <v>48</v>
      </c>
      <c r="B89" s="3"/>
      <c r="C89" s="7"/>
      <c r="D89" s="7"/>
      <c r="E89" s="7"/>
      <c r="J89" s="25"/>
    </row>
    <row r="90" ht="15.75" customHeight="1">
      <c r="A90" s="6">
        <v>1.0</v>
      </c>
      <c r="B90" s="8" t="s">
        <v>49</v>
      </c>
      <c r="C90" s="9">
        <v>1.0</v>
      </c>
      <c r="D90" s="9">
        <v>20.88</v>
      </c>
      <c r="E90" s="7">
        <f>D90*C90</f>
        <v>20.88</v>
      </c>
      <c r="J90" s="25"/>
    </row>
    <row r="91" ht="15.75" customHeight="1">
      <c r="A91" s="32" t="s">
        <v>14</v>
      </c>
      <c r="B91" s="32"/>
      <c r="C91" s="32"/>
      <c r="D91" s="37"/>
      <c r="E91" s="38">
        <f>SUM(E90)</f>
        <v>20.88</v>
      </c>
      <c r="J91" s="25"/>
    </row>
    <row r="92" ht="15.75" customHeight="1">
      <c r="A92" s="21" t="s">
        <v>50</v>
      </c>
      <c r="B92" s="3"/>
      <c r="C92" s="7"/>
      <c r="D92" s="7"/>
      <c r="E92" s="7"/>
      <c r="J92" s="25"/>
    </row>
    <row r="93" ht="15.75" customHeight="1">
      <c r="A93" s="8">
        <v>1.0</v>
      </c>
      <c r="B93" s="8" t="s">
        <v>51</v>
      </c>
      <c r="C93" s="9">
        <v>1.0</v>
      </c>
      <c r="D93" s="9">
        <v>97.41</v>
      </c>
      <c r="E93" s="9">
        <v>97.41</v>
      </c>
      <c r="J93" s="25"/>
    </row>
    <row r="94" ht="15.75" customHeight="1">
      <c r="A94" s="32" t="s">
        <v>14</v>
      </c>
      <c r="B94" s="32"/>
      <c r="C94" s="32"/>
      <c r="D94" s="37"/>
      <c r="E94" s="38">
        <f>SUM(E93)</f>
        <v>97.41</v>
      </c>
      <c r="J94" s="25"/>
    </row>
    <row r="95" ht="15.75" customHeight="1">
      <c r="A95" s="39" t="s">
        <v>52</v>
      </c>
      <c r="B95" s="40"/>
      <c r="C95" s="40"/>
      <c r="D95" s="40"/>
      <c r="E95" s="41">
        <f>E94+E91+E88+E82+E72+E69+E64+E59+E51+E44+E37+E29+E21</f>
        <v>1977.83</v>
      </c>
      <c r="H95" s="25"/>
    </row>
    <row r="96" ht="15.75" customHeight="1"/>
    <row r="97" ht="15.75" customHeight="1"/>
    <row r="98" ht="15.75" customHeight="1">
      <c r="G98" s="25"/>
    </row>
    <row r="99" ht="15.75" customHeight="1"/>
    <row r="100" ht="15.75" customHeight="1">
      <c r="G100" s="42"/>
    </row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</sheetData>
  <mergeCells count="3">
    <mergeCell ref="A60:E60"/>
    <mergeCell ref="A65:E65"/>
    <mergeCell ref="A73:E73"/>
  </mergeCells>
  <printOptions/>
  <pageMargins bottom="0.75" footer="0.0" header="0.0" left="0.7" right="0.7" top="0.75"/>
  <pageSetup scale="8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